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43" i="1" l="1"/>
  <c r="L62" i="1"/>
  <c r="L81" i="1"/>
  <c r="L100" i="1"/>
  <c r="L119" i="1"/>
  <c r="L138" i="1"/>
  <c r="L157" i="1"/>
  <c r="L176" i="1"/>
  <c r="L195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H24" i="1"/>
  <c r="H196" i="1" s="1"/>
  <c r="G24" i="1"/>
  <c r="J196" i="1" l="1"/>
  <c r="F196" i="1"/>
  <c r="G196" i="1"/>
  <c r="L24" i="1" l="1"/>
  <c r="L196" i="1" s="1"/>
</calcChain>
</file>

<file path=xl/sharedStrings.xml><?xml version="1.0" encoding="utf-8"?>
<sst xmlns="http://schemas.openxmlformats.org/spreadsheetml/2006/main" count="248" uniqueCount="70">
  <si>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</si>
  <si>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</si>
  <si>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</si>
  <si>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</si>
  <si>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</si>
  <si>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</si>
  <si>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</si>
  <si>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</si>
  <si>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</si>
  <si>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</si>
  <si>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</si>
  <si>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</si>
  <si>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</si>
  <si>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</si>
  <si>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</si>
  <si>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</si>
  <si>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</si>
  <si>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</si>
  <si>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</si>
  <si>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</si>
  <si>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</si>
  <si>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</si>
  <si>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</si>
  <si>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</si>
  <si>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</si>
  <si>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</si>
  <si>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</si>
  <si>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</si>
  <si>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</si>
  <si>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</si>
  <si>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</si>
  <si>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</si>
  <si>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</si>
  <si>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</si>
  <si>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вермишелью</t>
  </si>
  <si>
    <t>морковь тертая с р/м</t>
  </si>
  <si>
    <t>чай с лимоном</t>
  </si>
  <si>
    <t>хлеб с маслом и сыром</t>
  </si>
  <si>
    <t>тефтели из мяса говядины</t>
  </si>
  <si>
    <t>горох отварной</t>
  </si>
  <si>
    <t>компот из сухофруктов</t>
  </si>
  <si>
    <t>хлеб с сыром</t>
  </si>
  <si>
    <t>МКОУ "Крестьянская СОШ"</t>
  </si>
  <si>
    <t>каша пшенная молочная</t>
  </si>
  <si>
    <t>кисель плодово-ягодный</t>
  </si>
  <si>
    <t>голубцы ленивые</t>
  </si>
  <si>
    <t>помидоры свежие в нарезке</t>
  </si>
  <si>
    <t>кофейный напиток</t>
  </si>
  <si>
    <t>хлеб с маслом</t>
  </si>
  <si>
    <t>бананы</t>
  </si>
  <si>
    <t>рыба припущенная</t>
  </si>
  <si>
    <t>картофельное пюре</t>
  </si>
  <si>
    <t>йогурт</t>
  </si>
  <si>
    <t>капуста свежая с р/м</t>
  </si>
  <si>
    <t>суп гороховый с/м</t>
  </si>
  <si>
    <t>котлета мясная</t>
  </si>
  <si>
    <t>каша гречневая рассыпчатая</t>
  </si>
  <si>
    <t>огурцы свежие в нарезке</t>
  </si>
  <si>
    <t>каша рисовая молочная</t>
  </si>
  <si>
    <t>яблоко</t>
  </si>
  <si>
    <t>картофель тушеный с мясом</t>
  </si>
  <si>
    <t>какао</t>
  </si>
  <si>
    <t>гуляш из говядины</t>
  </si>
  <si>
    <t>рожки отварные</t>
  </si>
  <si>
    <t>снежок</t>
  </si>
  <si>
    <t>свекла отварная с р/м</t>
  </si>
  <si>
    <t>мандарины</t>
  </si>
  <si>
    <t>Директор школы</t>
  </si>
  <si>
    <t>Ширыхалова Л.И.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</si>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</sst>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42</v>
      </c>
      <c r="D1" s="50"/>
      <c r="E1" s="50"/>
      <c r="F1" s="13" t="s">
        <v>16</v>
      </c>
      <c r="G1" s="2" t="s">
        <v>17</v>
      </c>
      <c r="H1" s="51" t="s">
        <v>67</v>
      </c>
      <c r="I1" s="51"/>
      <c r="J1" s="51"/>
      <c r="K1" s="51"/>
    </row>
    <row r="2" spans="1:12" ht="18" x14ac:dyDescent="0.2">
      <c r="A2" s="36" t="s">
        <v>6</v>
      </c>
      <c r="C2" s="2"/>
      <c r="G2" s="2" t="s">
        <v>18</v>
      </c>
      <c r="H2" s="51" t="s">
        <v>68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1</v>
      </c>
      <c r="I3" s="58">
        <v>9</v>
      </c>
      <c r="J3" s="58">
        <v>2024</v>
      </c>
      <c r="K3" s="48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69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34</v>
      </c>
      <c r="F6" s="41">
        <v>250</v>
      </c>
      <c r="G6" s="41">
        <v>2.69</v>
      </c>
      <c r="H6" s="41">
        <v>2.84</v>
      </c>
      <c r="I6" s="41">
        <v>17.14</v>
      </c>
      <c r="J6" s="41">
        <v>104.75</v>
      </c>
      <c r="K6" s="42">
        <v>208</v>
      </c>
      <c r="L6" s="55">
        <v>47.87</v>
      </c>
    </row>
    <row r="7" spans="1:12" ht="15" x14ac:dyDescent="0.25">
      <c r="A7" s="24"/>
      <c r="B7" s="16"/>
      <c r="C7" s="11"/>
      <c r="D7" s="6" t="s">
        <v>25</v>
      </c>
      <c r="E7" s="43" t="s">
        <v>35</v>
      </c>
      <c r="F7" s="44">
        <v>100</v>
      </c>
      <c r="G7" s="44">
        <v>1.2</v>
      </c>
      <c r="H7" s="44">
        <v>4</v>
      </c>
      <c r="I7" s="44">
        <v>18.2</v>
      </c>
      <c r="J7" s="44">
        <v>107.6</v>
      </c>
      <c r="K7" s="45">
        <v>12</v>
      </c>
      <c r="L7" s="56">
        <v>10.5</v>
      </c>
    </row>
    <row r="8" spans="1:12" ht="15" x14ac:dyDescent="0.25">
      <c r="A8" s="24"/>
      <c r="B8" s="16"/>
      <c r="C8" s="11"/>
      <c r="D8" s="7" t="s">
        <v>29</v>
      </c>
      <c r="E8" s="43" t="s">
        <v>36</v>
      </c>
      <c r="F8" s="44">
        <v>200</v>
      </c>
      <c r="G8" s="44">
        <v>4.51</v>
      </c>
      <c r="H8" s="44">
        <v>1.1399999999999999</v>
      </c>
      <c r="I8" s="44">
        <v>7.71</v>
      </c>
      <c r="J8" s="44">
        <v>114.66</v>
      </c>
      <c r="K8" s="45">
        <v>377</v>
      </c>
      <c r="L8" s="56">
        <v>3.85</v>
      </c>
    </row>
    <row r="9" spans="1:12" ht="15" x14ac:dyDescent="0.25">
      <c r="A9" s="24"/>
      <c r="B9" s="16"/>
      <c r="C9" s="11"/>
      <c r="D9" s="7" t="s">
        <v>22</v>
      </c>
      <c r="E9" s="43" t="s">
        <v>37</v>
      </c>
      <c r="F9" s="44">
        <v>130</v>
      </c>
      <c r="G9" s="44">
        <v>10.78</v>
      </c>
      <c r="H9" s="44">
        <v>16.239999999999998</v>
      </c>
      <c r="I9" s="44">
        <v>41.96</v>
      </c>
      <c r="J9" s="44">
        <v>362.23</v>
      </c>
      <c r="K9" s="45">
        <v>3</v>
      </c>
      <c r="L9" s="56">
        <v>2.5</v>
      </c>
    </row>
    <row r="10" spans="1:12" ht="15" x14ac:dyDescent="0.25">
      <c r="A10" s="24"/>
      <c r="B10" s="16"/>
      <c r="C10" s="11"/>
      <c r="D10" s="7" t="s">
        <v>23</v>
      </c>
      <c r="E10" s="43" t="s">
        <v>59</v>
      </c>
      <c r="F10" s="44">
        <v>100</v>
      </c>
      <c r="G10" s="44">
        <v>0.8</v>
      </c>
      <c r="H10" s="44">
        <v>5.5</v>
      </c>
      <c r="I10" s="44">
        <v>4.3</v>
      </c>
      <c r="J10" s="44">
        <v>67.099999999999994</v>
      </c>
      <c r="K10" s="45">
        <v>338</v>
      </c>
      <c r="L10" s="56">
        <v>22.5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56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56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780</v>
      </c>
      <c r="G13" s="20">
        <f t="shared" ref="G13:J13" si="0">SUM(G6:G12)</f>
        <v>19.98</v>
      </c>
      <c r="H13" s="20">
        <f t="shared" si="0"/>
        <v>29.72</v>
      </c>
      <c r="I13" s="20">
        <f t="shared" si="0"/>
        <v>89.31</v>
      </c>
      <c r="J13" s="20">
        <f t="shared" si="0"/>
        <v>756.34</v>
      </c>
      <c r="K13" s="26"/>
      <c r="L13" s="20">
        <f>SUM(L6:L12)</f>
        <v>87.22</v>
      </c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  <c r="L14" s="56"/>
    </row>
    <row r="15" spans="1:12" ht="15" x14ac:dyDescent="0.25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  <c r="L15" s="56"/>
    </row>
    <row r="16" spans="1:12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  <c r="L16" s="56"/>
    </row>
    <row r="17" spans="1:12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  <c r="L17" s="56"/>
    </row>
    <row r="18" spans="1:12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  <c r="L18" s="56"/>
    </row>
    <row r="19" spans="1:12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  <c r="L19" s="56"/>
    </row>
    <row r="20" spans="1:12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  <c r="L20" s="56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56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56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  <c r="L23" s="20">
        <f>SUM(L15:L22)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780</v>
      </c>
      <c r="G24" s="33">
        <f t="shared" ref="G24:J24" si="2">G13+G23</f>
        <v>19.98</v>
      </c>
      <c r="H24" s="33">
        <f t="shared" si="2"/>
        <v>29.72</v>
      </c>
      <c r="I24" s="33">
        <f t="shared" si="2"/>
        <v>89.31</v>
      </c>
      <c r="J24" s="33">
        <f t="shared" si="2"/>
        <v>756.34</v>
      </c>
      <c r="K24" s="33"/>
      <c r="L24" s="57">
        <f>L13+L23</f>
        <v>87.22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100</v>
      </c>
      <c r="G25" s="41">
        <v>11.78</v>
      </c>
      <c r="H25" s="41">
        <v>12.91</v>
      </c>
      <c r="I25" s="41">
        <v>14.9</v>
      </c>
      <c r="J25" s="41">
        <v>223</v>
      </c>
      <c r="K25" s="42">
        <v>286</v>
      </c>
      <c r="L25" s="55">
        <v>8.17</v>
      </c>
    </row>
    <row r="26" spans="1:12" ht="15" x14ac:dyDescent="0.25">
      <c r="A26" s="15"/>
      <c r="B26" s="16"/>
      <c r="C26" s="11"/>
      <c r="D26" s="6" t="s">
        <v>28</v>
      </c>
      <c r="E26" s="43" t="s">
        <v>39</v>
      </c>
      <c r="F26" s="44">
        <v>200</v>
      </c>
      <c r="G26" s="44">
        <v>21.2</v>
      </c>
      <c r="H26" s="44">
        <v>6.52</v>
      </c>
      <c r="I26" s="44">
        <v>44.32</v>
      </c>
      <c r="J26" s="44">
        <v>321.33999999999997</v>
      </c>
      <c r="K26" s="45">
        <v>330</v>
      </c>
      <c r="L26" s="56">
        <v>57.2</v>
      </c>
    </row>
    <row r="27" spans="1:12" ht="15" x14ac:dyDescent="0.25">
      <c r="A27" s="15"/>
      <c r="B27" s="16"/>
      <c r="C27" s="11"/>
      <c r="D27" s="7" t="s">
        <v>29</v>
      </c>
      <c r="E27" s="43" t="s">
        <v>40</v>
      </c>
      <c r="F27" s="44">
        <v>200</v>
      </c>
      <c r="G27" s="44">
        <v>0.04</v>
      </c>
      <c r="H27" s="44">
        <v>0</v>
      </c>
      <c r="I27" s="44">
        <v>24.76</v>
      </c>
      <c r="J27" s="44">
        <v>94.2</v>
      </c>
      <c r="K27" s="45">
        <v>868</v>
      </c>
      <c r="L27" s="56">
        <v>9.4499999999999993</v>
      </c>
    </row>
    <row r="28" spans="1:12" ht="15" x14ac:dyDescent="0.25">
      <c r="A28" s="15"/>
      <c r="B28" s="16"/>
      <c r="C28" s="11"/>
      <c r="D28" s="7" t="s">
        <v>22</v>
      </c>
      <c r="E28" s="43" t="s">
        <v>41</v>
      </c>
      <c r="F28" s="44">
        <v>120</v>
      </c>
      <c r="G28" s="44">
        <v>10.78</v>
      </c>
      <c r="H28" s="44">
        <v>8.0399999999999991</v>
      </c>
      <c r="I28" s="44">
        <v>41.86</v>
      </c>
      <c r="J28" s="44">
        <v>287.23</v>
      </c>
      <c r="K28" s="45">
        <v>8</v>
      </c>
      <c r="L28" s="56">
        <v>2.5</v>
      </c>
    </row>
    <row r="29" spans="1:12" ht="15" x14ac:dyDescent="0.25">
      <c r="A29" s="15"/>
      <c r="B29" s="16"/>
      <c r="C29" s="11"/>
      <c r="D29" s="7" t="s">
        <v>25</v>
      </c>
      <c r="E29" s="43" t="s">
        <v>57</v>
      </c>
      <c r="F29" s="44">
        <v>100</v>
      </c>
      <c r="G29" s="44">
        <v>1.1000000000000001</v>
      </c>
      <c r="H29" s="44">
        <v>0.2</v>
      </c>
      <c r="I29" s="44">
        <v>3.8</v>
      </c>
      <c r="J29" s="44">
        <v>2.2000000000000002</v>
      </c>
      <c r="K29" s="45">
        <v>71</v>
      </c>
      <c r="L29" s="56"/>
    </row>
    <row r="30" spans="1:12" ht="15" x14ac:dyDescent="0.25">
      <c r="A30" s="15"/>
      <c r="B30" s="16"/>
      <c r="C30" s="11"/>
      <c r="D30" s="6" t="s">
        <v>23</v>
      </c>
      <c r="E30" s="43" t="s">
        <v>66</v>
      </c>
      <c r="F30" s="44">
        <v>100</v>
      </c>
      <c r="G30" s="44">
        <v>0.8</v>
      </c>
      <c r="H30" s="44">
        <v>0.2</v>
      </c>
      <c r="I30" s="44">
        <v>7.5</v>
      </c>
      <c r="J30" s="44">
        <v>35</v>
      </c>
      <c r="K30" s="45">
        <v>399</v>
      </c>
      <c r="L30" s="56">
        <v>6.3</v>
      </c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56"/>
    </row>
    <row r="32" spans="1:12" ht="15" x14ac:dyDescent="0.25">
      <c r="A32" s="17"/>
      <c r="B32" s="18"/>
      <c r="C32" s="8"/>
      <c r="D32" s="19" t="s">
        <v>32</v>
      </c>
      <c r="E32" s="9"/>
      <c r="F32" s="20">
        <f>SUM(F25:F31)</f>
        <v>820</v>
      </c>
      <c r="G32" s="20">
        <f t="shared" ref="G32" si="3">SUM(G25:G31)</f>
        <v>45.699999999999996</v>
      </c>
      <c r="H32" s="20">
        <f t="shared" ref="H32" si="4">SUM(H25:H31)</f>
        <v>27.869999999999997</v>
      </c>
      <c r="I32" s="20">
        <f t="shared" ref="I32" si="5">SUM(I25:I31)</f>
        <v>137.14000000000001</v>
      </c>
      <c r="J32" s="20">
        <f t="shared" ref="J32" si="6">SUM(J25:J31)</f>
        <v>962.97</v>
      </c>
      <c r="K32" s="26"/>
      <c r="L32" s="20">
        <f>SUM(L25:L31)</f>
        <v>83.62</v>
      </c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  <c r="L33" s="56"/>
    </row>
    <row r="34" spans="1:12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  <c r="L34" s="56"/>
    </row>
    <row r="35" spans="1:12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  <c r="L35" s="56"/>
    </row>
    <row r="36" spans="1:12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  <c r="L36" s="56"/>
    </row>
    <row r="37" spans="1:12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  <c r="L37" s="56"/>
    </row>
    <row r="38" spans="1:12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  <c r="L38" s="56"/>
    </row>
    <row r="39" spans="1:12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  <c r="L39" s="56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56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56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  <c r="L42" s="20">
        <f t="shared" ref="L42" si="11">SUM(L33:L41)</f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820</v>
      </c>
      <c r="G43" s="33">
        <f t="shared" ref="G43" si="12">G32+G42</f>
        <v>45.699999999999996</v>
      </c>
      <c r="H43" s="33">
        <f t="shared" ref="H43" si="13">H32+H42</f>
        <v>27.869999999999997</v>
      </c>
      <c r="I43" s="33">
        <f t="shared" ref="I43" si="14">I32+I42</f>
        <v>137.14000000000001</v>
      </c>
      <c r="J43" s="33">
        <f t="shared" ref="J43" si="15">J32+J42</f>
        <v>962.97</v>
      </c>
      <c r="K43" s="33"/>
      <c r="L43" s="57">
        <f t="shared" ref="L43" si="16">L32+L42</f>
        <v>83.62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220</v>
      </c>
      <c r="G44" s="41">
        <v>2.7</v>
      </c>
      <c r="H44" s="41">
        <v>5.41</v>
      </c>
      <c r="I44" s="41">
        <v>18.489999999999998</v>
      </c>
      <c r="J44" s="41">
        <v>128.9</v>
      </c>
      <c r="K44" s="42">
        <v>175</v>
      </c>
      <c r="L44" s="55">
        <v>12.5</v>
      </c>
    </row>
    <row r="45" spans="1:12" ht="15" x14ac:dyDescent="0.25">
      <c r="A45" s="24"/>
      <c r="B45" s="16"/>
      <c r="C45" s="11"/>
      <c r="D45" s="6" t="s">
        <v>29</v>
      </c>
      <c r="E45" s="43" t="s">
        <v>44</v>
      </c>
      <c r="F45" s="44">
        <v>200</v>
      </c>
      <c r="G45" s="44">
        <v>1.36</v>
      </c>
      <c r="H45" s="44">
        <v>0</v>
      </c>
      <c r="I45" s="44">
        <v>29.02</v>
      </c>
      <c r="J45" s="44">
        <v>116.19</v>
      </c>
      <c r="K45" s="45">
        <v>274</v>
      </c>
      <c r="L45" s="56">
        <v>10</v>
      </c>
    </row>
    <row r="46" spans="1:12" ht="15" x14ac:dyDescent="0.25">
      <c r="A46" s="24"/>
      <c r="B46" s="16"/>
      <c r="C46" s="11"/>
      <c r="D46" s="7" t="s">
        <v>22</v>
      </c>
      <c r="E46" s="43" t="s">
        <v>37</v>
      </c>
      <c r="F46" s="44">
        <v>130</v>
      </c>
      <c r="G46" s="44">
        <v>10.78</v>
      </c>
      <c r="H46" s="44">
        <v>16.239999999999998</v>
      </c>
      <c r="I46" s="44">
        <v>41.96</v>
      </c>
      <c r="J46" s="44">
        <v>362.23</v>
      </c>
      <c r="K46" s="45">
        <v>3</v>
      </c>
      <c r="L46" s="56">
        <v>9.1999999999999993</v>
      </c>
    </row>
    <row r="47" spans="1:12" ht="15" x14ac:dyDescent="0.25">
      <c r="A47" s="24"/>
      <c r="B47" s="16"/>
      <c r="C47" s="11"/>
      <c r="D47" s="7" t="s">
        <v>23</v>
      </c>
      <c r="E47" s="43" t="s">
        <v>59</v>
      </c>
      <c r="F47" s="44">
        <v>100</v>
      </c>
      <c r="G47" s="44">
        <v>0.8</v>
      </c>
      <c r="H47" s="44">
        <v>5.5</v>
      </c>
      <c r="I47" s="44">
        <v>4.3</v>
      </c>
      <c r="J47" s="44">
        <v>67.099999999999994</v>
      </c>
      <c r="K47" s="45">
        <v>338</v>
      </c>
      <c r="L47" s="56">
        <v>2.7</v>
      </c>
    </row>
    <row r="48" spans="1:12" ht="15" x14ac:dyDescent="0.2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  <c r="L48" s="56">
        <v>25</v>
      </c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56">
        <v>5.7</v>
      </c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56"/>
    </row>
    <row r="51" spans="1:12" ht="15" x14ac:dyDescent="0.25">
      <c r="A51" s="25"/>
      <c r="B51" s="18"/>
      <c r="C51" s="8"/>
      <c r="D51" s="19" t="s">
        <v>32</v>
      </c>
      <c r="E51" s="9"/>
      <c r="F51" s="20">
        <f>SUM(F44:F50)</f>
        <v>650</v>
      </c>
      <c r="G51" s="20">
        <f t="shared" ref="G51" si="17">SUM(G44:G50)</f>
        <v>15.64</v>
      </c>
      <c r="H51" s="20">
        <f t="shared" ref="H51" si="18">SUM(H44:H50)</f>
        <v>27.15</v>
      </c>
      <c r="I51" s="20">
        <f t="shared" ref="I51" si="19">SUM(I44:I50)</f>
        <v>93.77</v>
      </c>
      <c r="J51" s="20">
        <f t="shared" ref="J51" si="20">SUM(J44:J50)</f>
        <v>674.42000000000007</v>
      </c>
      <c r="K51" s="26"/>
      <c r="L51" s="20">
        <f>SUM(L44:L50)</f>
        <v>65.099999999999994</v>
      </c>
    </row>
    <row r="52" spans="1:12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  <c r="L52" s="56"/>
    </row>
    <row r="53" spans="1:12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  <c r="L53" s="56"/>
    </row>
    <row r="54" spans="1:12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  <c r="L54" s="56"/>
    </row>
    <row r="55" spans="1:12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  <c r="L55" s="56"/>
    </row>
    <row r="56" spans="1:12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  <c r="L56" s="56"/>
    </row>
    <row r="57" spans="1:12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  <c r="L57" s="56"/>
    </row>
    <row r="58" spans="1:12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  <c r="L58" s="56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56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56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21">SUM(G52:G60)</f>
        <v>0</v>
      </c>
      <c r="H61" s="20">
        <f t="shared" ref="H61" si="22">SUM(H52:H60)</f>
        <v>0</v>
      </c>
      <c r="I61" s="20">
        <f t="shared" ref="I61" si="23">SUM(I52:I60)</f>
        <v>0</v>
      </c>
      <c r="J61" s="20">
        <f t="shared" ref="J61" si="24">SUM(J52:J60)</f>
        <v>0</v>
      </c>
      <c r="K61" s="26"/>
      <c r="L61" s="20">
        <f t="shared" ref="L61" si="25">SUM(L52:L60)</f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650</v>
      </c>
      <c r="G62" s="33">
        <f t="shared" ref="G62" si="26">G51+G61</f>
        <v>15.64</v>
      </c>
      <c r="H62" s="33">
        <f t="shared" ref="H62" si="27">H51+H61</f>
        <v>27.15</v>
      </c>
      <c r="I62" s="33">
        <f t="shared" ref="I62" si="28">I51+I61</f>
        <v>93.77</v>
      </c>
      <c r="J62" s="33">
        <f t="shared" ref="J62" si="29">J51+J61</f>
        <v>674.42000000000007</v>
      </c>
      <c r="K62" s="33"/>
      <c r="L62" s="57">
        <f t="shared" ref="L62" si="30">L51+L61</f>
        <v>65.099999999999994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230</v>
      </c>
      <c r="G63" s="41">
        <v>16.77</v>
      </c>
      <c r="H63" s="41">
        <v>10.74</v>
      </c>
      <c r="I63" s="41">
        <v>24.06</v>
      </c>
      <c r="J63" s="41">
        <v>260.06</v>
      </c>
      <c r="K63" s="42">
        <v>297</v>
      </c>
      <c r="L63" s="55">
        <v>55.53</v>
      </c>
    </row>
    <row r="64" spans="1:12" ht="15" x14ac:dyDescent="0.25">
      <c r="A64" s="24"/>
      <c r="B64" s="16"/>
      <c r="C64" s="11"/>
      <c r="D64" s="6" t="s">
        <v>25</v>
      </c>
      <c r="E64" s="43" t="s">
        <v>46</v>
      </c>
      <c r="F64" s="44">
        <v>100</v>
      </c>
      <c r="G64" s="44">
        <v>1.1000000000000001</v>
      </c>
      <c r="H64" s="44">
        <v>0.2</v>
      </c>
      <c r="I64" s="44">
        <v>3.8</v>
      </c>
      <c r="J64" s="44">
        <v>2.2000000000000002</v>
      </c>
      <c r="K64" s="45">
        <v>71</v>
      </c>
      <c r="L64" s="56">
        <v>6.5</v>
      </c>
    </row>
    <row r="65" spans="1:12" ht="15" x14ac:dyDescent="0.25">
      <c r="A65" s="24"/>
      <c r="B65" s="16"/>
      <c r="C65" s="11"/>
      <c r="D65" s="7" t="s">
        <v>29</v>
      </c>
      <c r="E65" s="43" t="s">
        <v>47</v>
      </c>
      <c r="F65" s="44">
        <v>200</v>
      </c>
      <c r="G65" s="44">
        <v>1.4</v>
      </c>
      <c r="H65" s="44">
        <v>2</v>
      </c>
      <c r="I65" s="44">
        <v>22.4</v>
      </c>
      <c r="J65" s="44">
        <v>116</v>
      </c>
      <c r="K65" s="45">
        <v>951</v>
      </c>
      <c r="L65" s="56">
        <v>5.7</v>
      </c>
    </row>
    <row r="66" spans="1:12" ht="15" x14ac:dyDescent="0.25">
      <c r="A66" s="24"/>
      <c r="B66" s="16"/>
      <c r="C66" s="11"/>
      <c r="D66" s="7" t="s">
        <v>22</v>
      </c>
      <c r="E66" s="43" t="s">
        <v>48</v>
      </c>
      <c r="F66" s="44">
        <v>110</v>
      </c>
      <c r="G66" s="44">
        <v>6.14</v>
      </c>
      <c r="H66" s="44">
        <v>10.34</v>
      </c>
      <c r="I66" s="44">
        <v>41.96</v>
      </c>
      <c r="J66" s="44">
        <v>289.43</v>
      </c>
      <c r="K66" s="45">
        <v>2</v>
      </c>
      <c r="L66" s="56">
        <v>2.7</v>
      </c>
    </row>
    <row r="67" spans="1:12" ht="15" x14ac:dyDescent="0.25">
      <c r="A67" s="24"/>
      <c r="B67" s="16"/>
      <c r="C67" s="11"/>
      <c r="D67" s="7" t="s">
        <v>23</v>
      </c>
      <c r="E67" s="43" t="s">
        <v>49</v>
      </c>
      <c r="F67" s="44">
        <v>100</v>
      </c>
      <c r="G67" s="44">
        <v>1.5</v>
      </c>
      <c r="H67" s="44">
        <v>0.5</v>
      </c>
      <c r="I67" s="44">
        <v>21</v>
      </c>
      <c r="J67" s="44">
        <v>94.5</v>
      </c>
      <c r="K67" s="45">
        <v>394</v>
      </c>
      <c r="L67" s="56">
        <v>10</v>
      </c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56">
        <v>15</v>
      </c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56"/>
    </row>
    <row r="70" spans="1:12" ht="15" x14ac:dyDescent="0.25">
      <c r="A70" s="25"/>
      <c r="B70" s="18"/>
      <c r="C70" s="8"/>
      <c r="D70" s="19" t="s">
        <v>32</v>
      </c>
      <c r="E70" s="9"/>
      <c r="F70" s="20">
        <f>SUM(F63:F69)</f>
        <v>740</v>
      </c>
      <c r="G70" s="20">
        <f t="shared" ref="G70" si="31">SUM(G63:G69)</f>
        <v>26.91</v>
      </c>
      <c r="H70" s="20">
        <f t="shared" ref="H70" si="32">SUM(H63:H69)</f>
        <v>23.78</v>
      </c>
      <c r="I70" s="20">
        <f t="shared" ref="I70" si="33">SUM(I63:I69)</f>
        <v>113.22</v>
      </c>
      <c r="J70" s="20">
        <f t="shared" ref="J70" si="34">SUM(J63:J69)</f>
        <v>762.19</v>
      </c>
      <c r="K70" s="26"/>
      <c r="L70" s="20">
        <f>SUM(L63:L69)</f>
        <v>95.43</v>
      </c>
    </row>
    <row r="71" spans="1:12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  <c r="L71" s="56"/>
    </row>
    <row r="72" spans="1:12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  <c r="L72" s="56"/>
    </row>
    <row r="73" spans="1:12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  <c r="L73" s="56"/>
    </row>
    <row r="74" spans="1:12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  <c r="L74" s="56"/>
    </row>
    <row r="75" spans="1:12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  <c r="L75" s="56"/>
    </row>
    <row r="76" spans="1:12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  <c r="L76" s="56"/>
    </row>
    <row r="77" spans="1:12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  <c r="L77" s="56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56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56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5">SUM(G71:G79)</f>
        <v>0</v>
      </c>
      <c r="H80" s="20">
        <f t="shared" ref="H80" si="36">SUM(H71:H79)</f>
        <v>0</v>
      </c>
      <c r="I80" s="20">
        <f t="shared" ref="I80" si="37">SUM(I71:I79)</f>
        <v>0</v>
      </c>
      <c r="J80" s="20">
        <f t="shared" ref="J80" si="38">SUM(J71:J79)</f>
        <v>0</v>
      </c>
      <c r="K80" s="26"/>
      <c r="L80" s="20">
        <f t="shared" ref="L80" si="39">SUM(L71:L79)</f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740</v>
      </c>
      <c r="G81" s="33">
        <f t="shared" ref="G81" si="40">G70+G80</f>
        <v>26.91</v>
      </c>
      <c r="H81" s="33">
        <f t="shared" ref="H81" si="41">H70+H80</f>
        <v>23.78</v>
      </c>
      <c r="I81" s="33">
        <f t="shared" ref="I81" si="42">I70+I80</f>
        <v>113.22</v>
      </c>
      <c r="J81" s="33">
        <f t="shared" ref="J81" si="43">J70+J80</f>
        <v>762.19</v>
      </c>
      <c r="K81" s="33"/>
      <c r="L81" s="57">
        <f t="shared" ref="L81" si="44">L70+L80</f>
        <v>95.43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100</v>
      </c>
      <c r="G82" s="41">
        <v>17.54</v>
      </c>
      <c r="H82" s="41">
        <v>2.38</v>
      </c>
      <c r="I82" s="41">
        <v>0.31</v>
      </c>
      <c r="J82" s="41">
        <v>92.5</v>
      </c>
      <c r="K82" s="42">
        <v>245</v>
      </c>
      <c r="L82" s="55">
        <v>35.43</v>
      </c>
    </row>
    <row r="83" spans="1:12" ht="15" x14ac:dyDescent="0.25">
      <c r="A83" s="24"/>
      <c r="B83" s="16"/>
      <c r="C83" s="11"/>
      <c r="D83" s="6" t="s">
        <v>28</v>
      </c>
      <c r="E83" s="43" t="s">
        <v>51</v>
      </c>
      <c r="F83" s="44">
        <v>180</v>
      </c>
      <c r="G83" s="44">
        <v>3.67</v>
      </c>
      <c r="H83" s="44">
        <v>5.76</v>
      </c>
      <c r="I83" s="44">
        <v>24.53</v>
      </c>
      <c r="J83" s="44">
        <v>164.7</v>
      </c>
      <c r="K83" s="45">
        <v>694</v>
      </c>
      <c r="L83" s="56">
        <v>10</v>
      </c>
    </row>
    <row r="84" spans="1:12" ht="15" x14ac:dyDescent="0.25">
      <c r="A84" s="24"/>
      <c r="B84" s="16"/>
      <c r="C84" s="11"/>
      <c r="D84" s="7" t="s">
        <v>29</v>
      </c>
      <c r="E84" s="43" t="s">
        <v>52</v>
      </c>
      <c r="F84" s="44">
        <v>200</v>
      </c>
      <c r="G84" s="44">
        <v>6.2</v>
      </c>
      <c r="H84" s="44">
        <v>5</v>
      </c>
      <c r="I84" s="44">
        <v>32</v>
      </c>
      <c r="J84" s="44">
        <v>198</v>
      </c>
      <c r="K84" s="45">
        <v>401</v>
      </c>
      <c r="L84" s="56">
        <v>4.1100000000000003</v>
      </c>
    </row>
    <row r="85" spans="1:12" ht="15" x14ac:dyDescent="0.25">
      <c r="A85" s="24"/>
      <c r="B85" s="16"/>
      <c r="C85" s="11"/>
      <c r="D85" s="7" t="s">
        <v>22</v>
      </c>
      <c r="E85" s="43" t="s">
        <v>41</v>
      </c>
      <c r="F85" s="44">
        <v>120</v>
      </c>
      <c r="G85" s="44">
        <v>10.78</v>
      </c>
      <c r="H85" s="44">
        <v>8.0399999999999991</v>
      </c>
      <c r="I85" s="44">
        <v>41.86</v>
      </c>
      <c r="J85" s="44">
        <v>287.23</v>
      </c>
      <c r="K85" s="45">
        <v>8</v>
      </c>
      <c r="L85" s="56">
        <v>25</v>
      </c>
    </row>
    <row r="86" spans="1:12" ht="15" x14ac:dyDescent="0.25">
      <c r="A86" s="24"/>
      <c r="B86" s="16"/>
      <c r="C86" s="11"/>
      <c r="D86" s="7" t="s">
        <v>25</v>
      </c>
      <c r="E86" s="43" t="s">
        <v>53</v>
      </c>
      <c r="F86" s="44">
        <v>100</v>
      </c>
      <c r="G86" s="44">
        <v>1.41</v>
      </c>
      <c r="H86" s="44">
        <v>5.08</v>
      </c>
      <c r="I86" s="44">
        <v>9.02</v>
      </c>
      <c r="J86" s="44">
        <v>87.4</v>
      </c>
      <c r="K86" s="45">
        <v>43</v>
      </c>
      <c r="L86" s="56">
        <v>5.7</v>
      </c>
    </row>
    <row r="87" spans="1:12" ht="15" x14ac:dyDescent="0.25">
      <c r="A87" s="24"/>
      <c r="B87" s="16"/>
      <c r="C87" s="11"/>
      <c r="D87" s="6" t="s">
        <v>23</v>
      </c>
      <c r="E87" s="43" t="s">
        <v>66</v>
      </c>
      <c r="F87" s="44">
        <v>100</v>
      </c>
      <c r="G87" s="44">
        <v>0.8</v>
      </c>
      <c r="H87" s="44">
        <v>0.2</v>
      </c>
      <c r="I87" s="44">
        <v>7.5</v>
      </c>
      <c r="J87" s="44">
        <v>35</v>
      </c>
      <c r="K87" s="45">
        <v>399</v>
      </c>
      <c r="L87" s="56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56"/>
    </row>
    <row r="89" spans="1:12" ht="15" x14ac:dyDescent="0.25">
      <c r="A89" s="25"/>
      <c r="B89" s="18"/>
      <c r="C89" s="8"/>
      <c r="D89" s="19" t="s">
        <v>32</v>
      </c>
      <c r="E89" s="9"/>
      <c r="F89" s="20">
        <f>SUM(F82:F88)</f>
        <v>800</v>
      </c>
      <c r="G89" s="20">
        <f t="shared" ref="G89" si="45">SUM(G82:G88)</f>
        <v>40.399999999999991</v>
      </c>
      <c r="H89" s="20">
        <f t="shared" ref="H89" si="46">SUM(H82:H88)</f>
        <v>26.459999999999997</v>
      </c>
      <c r="I89" s="20">
        <f t="shared" ref="I89" si="47">SUM(I82:I88)</f>
        <v>115.22</v>
      </c>
      <c r="J89" s="20">
        <f t="shared" ref="J89" si="48">SUM(J82:J88)</f>
        <v>864.83</v>
      </c>
      <c r="K89" s="26"/>
      <c r="L89" s="20">
        <f>SUM(L82:L88)</f>
        <v>80.239999999999995</v>
      </c>
    </row>
    <row r="90" spans="1:12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  <c r="L90" s="56"/>
    </row>
    <row r="91" spans="1:12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  <c r="L91" s="56"/>
    </row>
    <row r="92" spans="1:12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  <c r="L92" s="56"/>
    </row>
    <row r="93" spans="1:12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  <c r="L93" s="56"/>
    </row>
    <row r="94" spans="1:12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  <c r="L94" s="56"/>
    </row>
    <row r="95" spans="1:12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  <c r="L95" s="56"/>
    </row>
    <row r="96" spans="1:12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  <c r="L96" s="56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56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56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9">SUM(G90:G98)</f>
        <v>0</v>
      </c>
      <c r="H99" s="20">
        <f t="shared" ref="H99" si="50">SUM(H90:H98)</f>
        <v>0</v>
      </c>
      <c r="I99" s="20">
        <f t="shared" ref="I99" si="51">SUM(I90:I98)</f>
        <v>0</v>
      </c>
      <c r="J99" s="20">
        <f t="shared" ref="J99" si="52">SUM(J90:J98)</f>
        <v>0</v>
      </c>
      <c r="K99" s="26"/>
      <c r="L99" s="20">
        <f t="shared" ref="L99" si="53">SUM(L90:L98)</f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800</v>
      </c>
      <c r="G100" s="33">
        <f t="shared" ref="G100" si="54">G89+G99</f>
        <v>40.399999999999991</v>
      </c>
      <c r="H100" s="33">
        <f t="shared" ref="H100" si="55">H89+H99</f>
        <v>26.459999999999997</v>
      </c>
      <c r="I100" s="33">
        <f t="shared" ref="I100" si="56">I89+I99</f>
        <v>115.22</v>
      </c>
      <c r="J100" s="33">
        <f t="shared" ref="J100" si="57">J89+J99</f>
        <v>864.83</v>
      </c>
      <c r="K100" s="33"/>
      <c r="L100" s="57">
        <f t="shared" ref="L100" si="58">L89+L99</f>
        <v>80.239999999999995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250</v>
      </c>
      <c r="G101" s="41">
        <v>5.49</v>
      </c>
      <c r="H101" s="41">
        <v>5.28</v>
      </c>
      <c r="I101" s="41">
        <v>16.329999999999998</v>
      </c>
      <c r="J101" s="41">
        <v>134.75</v>
      </c>
      <c r="K101" s="42">
        <v>206</v>
      </c>
      <c r="L101" s="55">
        <v>47.87</v>
      </c>
    </row>
    <row r="102" spans="1:12" ht="15" x14ac:dyDescent="0.25">
      <c r="A102" s="24"/>
      <c r="B102" s="16"/>
      <c r="C102" s="11"/>
      <c r="D102" s="6" t="s">
        <v>25</v>
      </c>
      <c r="E102" s="43" t="s">
        <v>35</v>
      </c>
      <c r="F102" s="44">
        <v>100</v>
      </c>
      <c r="G102" s="44">
        <v>1.2</v>
      </c>
      <c r="H102" s="44">
        <v>4</v>
      </c>
      <c r="I102" s="44">
        <v>18.2</v>
      </c>
      <c r="J102" s="44">
        <v>107.6</v>
      </c>
      <c r="K102" s="45">
        <v>12</v>
      </c>
      <c r="L102" s="56">
        <v>7.5</v>
      </c>
    </row>
    <row r="103" spans="1:12" ht="15" x14ac:dyDescent="0.25">
      <c r="A103" s="24"/>
      <c r="B103" s="16"/>
      <c r="C103" s="11"/>
      <c r="D103" s="7" t="s">
        <v>29</v>
      </c>
      <c r="E103" s="43" t="s">
        <v>36</v>
      </c>
      <c r="F103" s="44">
        <v>200</v>
      </c>
      <c r="G103" s="44">
        <v>4.51</v>
      </c>
      <c r="H103" s="44">
        <v>1.1399999999999999</v>
      </c>
      <c r="I103" s="44">
        <v>7.71</v>
      </c>
      <c r="J103" s="44">
        <v>114.66</v>
      </c>
      <c r="K103" s="45">
        <v>377</v>
      </c>
      <c r="L103" s="56">
        <v>3</v>
      </c>
    </row>
    <row r="104" spans="1:12" ht="15" x14ac:dyDescent="0.25">
      <c r="A104" s="24"/>
      <c r="B104" s="16"/>
      <c r="C104" s="11"/>
      <c r="D104" s="7" t="s">
        <v>22</v>
      </c>
      <c r="E104" s="43" t="s">
        <v>37</v>
      </c>
      <c r="F104" s="44">
        <v>130</v>
      </c>
      <c r="G104" s="44">
        <v>10.78</v>
      </c>
      <c r="H104" s="44">
        <v>16.239999999999998</v>
      </c>
      <c r="I104" s="44">
        <v>41.96</v>
      </c>
      <c r="J104" s="44">
        <v>362.23</v>
      </c>
      <c r="K104" s="45">
        <v>3</v>
      </c>
      <c r="L104" s="56">
        <v>2.7</v>
      </c>
    </row>
    <row r="105" spans="1:12" ht="15" x14ac:dyDescent="0.25">
      <c r="A105" s="24"/>
      <c r="B105" s="16"/>
      <c r="C105" s="11"/>
      <c r="D105" s="7" t="s">
        <v>23</v>
      </c>
      <c r="E105" s="43" t="s">
        <v>59</v>
      </c>
      <c r="F105" s="44">
        <v>100</v>
      </c>
      <c r="G105" s="44">
        <v>0.8</v>
      </c>
      <c r="H105" s="44">
        <v>5.5</v>
      </c>
      <c r="I105" s="44">
        <v>4.3</v>
      </c>
      <c r="J105" s="44">
        <v>67.099999999999994</v>
      </c>
      <c r="K105" s="45">
        <v>338</v>
      </c>
      <c r="L105" s="56">
        <v>23</v>
      </c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56">
        <v>5.7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56"/>
    </row>
    <row r="108" spans="1:12" ht="15" x14ac:dyDescent="0.25">
      <c r="A108" s="25"/>
      <c r="B108" s="18"/>
      <c r="C108" s="8"/>
      <c r="D108" s="19" t="s">
        <v>32</v>
      </c>
      <c r="E108" s="9"/>
      <c r="F108" s="20">
        <f>SUM(F101:F107)</f>
        <v>780</v>
      </c>
      <c r="G108" s="20">
        <f t="shared" ref="G108:J108" si="59">SUM(G101:G107)</f>
        <v>22.779999999999998</v>
      </c>
      <c r="H108" s="20">
        <f t="shared" si="59"/>
        <v>32.159999999999997</v>
      </c>
      <c r="I108" s="20">
        <f t="shared" si="59"/>
        <v>88.5</v>
      </c>
      <c r="J108" s="20">
        <f t="shared" si="59"/>
        <v>786.34</v>
      </c>
      <c r="K108" s="26"/>
      <c r="L108" s="20">
        <f>SUM(L101:L107)</f>
        <v>89.77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  <c r="L109" s="56"/>
    </row>
    <row r="110" spans="1:12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  <c r="L110" s="56"/>
    </row>
    <row r="111" spans="1:12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  <c r="L111" s="56"/>
    </row>
    <row r="112" spans="1:12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  <c r="L112" s="56"/>
    </row>
    <row r="113" spans="1:12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  <c r="L113" s="56"/>
    </row>
    <row r="114" spans="1:12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  <c r="L114" s="56"/>
    </row>
    <row r="115" spans="1:12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  <c r="L115" s="56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56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56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60">SUM(G109:G117)</f>
        <v>0</v>
      </c>
      <c r="H118" s="20">
        <f t="shared" si="60"/>
        <v>0</v>
      </c>
      <c r="I118" s="20">
        <f t="shared" si="60"/>
        <v>0</v>
      </c>
      <c r="J118" s="20">
        <f t="shared" si="60"/>
        <v>0</v>
      </c>
      <c r="K118" s="26"/>
      <c r="L118" s="20">
        <f t="shared" ref="L118" si="61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780</v>
      </c>
      <c r="G119" s="33">
        <f t="shared" ref="G119" si="62">G108+G118</f>
        <v>22.779999999999998</v>
      </c>
      <c r="H119" s="33">
        <f t="shared" ref="H119" si="63">H108+H118</f>
        <v>32.159999999999997</v>
      </c>
      <c r="I119" s="33">
        <f t="shared" ref="I119" si="64">I108+I118</f>
        <v>88.5</v>
      </c>
      <c r="J119" s="33">
        <f t="shared" ref="J119" si="65">J108+J118</f>
        <v>786.34</v>
      </c>
      <c r="K119" s="33"/>
      <c r="L119" s="57">
        <f t="shared" ref="L119" si="66">L108+L118</f>
        <v>89.77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55</v>
      </c>
      <c r="F120" s="41">
        <v>100</v>
      </c>
      <c r="G120" s="41">
        <v>15.55</v>
      </c>
      <c r="H120" s="41">
        <v>11.55</v>
      </c>
      <c r="I120" s="41">
        <v>15.7</v>
      </c>
      <c r="J120" s="41">
        <v>228.75</v>
      </c>
      <c r="K120" s="42">
        <v>608</v>
      </c>
      <c r="L120" s="55">
        <v>11.61</v>
      </c>
    </row>
    <row r="121" spans="1:12" ht="15" x14ac:dyDescent="0.25">
      <c r="A121" s="15"/>
      <c r="B121" s="16"/>
      <c r="C121" s="11"/>
      <c r="D121" s="6" t="s">
        <v>28</v>
      </c>
      <c r="E121" s="43" t="s">
        <v>56</v>
      </c>
      <c r="F121" s="44">
        <v>180</v>
      </c>
      <c r="G121" s="44">
        <v>8.9499999999999993</v>
      </c>
      <c r="H121" s="44">
        <v>6.73</v>
      </c>
      <c r="I121" s="44">
        <v>43</v>
      </c>
      <c r="J121" s="44">
        <v>276.52999999999997</v>
      </c>
      <c r="K121" s="45">
        <v>679</v>
      </c>
      <c r="L121" s="56">
        <v>40.4</v>
      </c>
    </row>
    <row r="122" spans="1:12" ht="15" x14ac:dyDescent="0.25">
      <c r="A122" s="15"/>
      <c r="B122" s="16"/>
      <c r="C122" s="11"/>
      <c r="D122" s="7" t="s">
        <v>29</v>
      </c>
      <c r="E122" s="43" t="s">
        <v>40</v>
      </c>
      <c r="F122" s="44">
        <v>200</v>
      </c>
      <c r="G122" s="44">
        <v>0.04</v>
      </c>
      <c r="H122" s="44">
        <v>0</v>
      </c>
      <c r="I122" s="44">
        <v>24.76</v>
      </c>
      <c r="J122" s="44">
        <v>94.2</v>
      </c>
      <c r="K122" s="45">
        <v>868</v>
      </c>
      <c r="L122" s="56">
        <v>5.66</v>
      </c>
    </row>
    <row r="123" spans="1:12" ht="15" x14ac:dyDescent="0.25">
      <c r="A123" s="15"/>
      <c r="B123" s="16"/>
      <c r="C123" s="11"/>
      <c r="D123" s="7" t="s">
        <v>22</v>
      </c>
      <c r="E123" s="43" t="s">
        <v>41</v>
      </c>
      <c r="F123" s="44">
        <v>120</v>
      </c>
      <c r="G123" s="44">
        <v>10.78</v>
      </c>
      <c r="H123" s="44">
        <v>8.0399999999999991</v>
      </c>
      <c r="I123" s="44">
        <v>41.86</v>
      </c>
      <c r="J123" s="44">
        <v>287.23</v>
      </c>
      <c r="K123" s="45">
        <v>8</v>
      </c>
      <c r="L123" s="56">
        <v>2.7</v>
      </c>
    </row>
    <row r="124" spans="1:12" ht="15" x14ac:dyDescent="0.25">
      <c r="A124" s="15"/>
      <c r="B124" s="16"/>
      <c r="C124" s="11"/>
      <c r="D124" s="7" t="s">
        <v>25</v>
      </c>
      <c r="E124" s="43" t="s">
        <v>57</v>
      </c>
      <c r="F124" s="44">
        <v>100</v>
      </c>
      <c r="G124" s="44">
        <v>1.1000000000000001</v>
      </c>
      <c r="H124" s="44">
        <v>0.2</v>
      </c>
      <c r="I124" s="44">
        <v>3.8</v>
      </c>
      <c r="J124" s="44">
        <v>2.2000000000000002</v>
      </c>
      <c r="K124" s="45">
        <v>71</v>
      </c>
      <c r="L124" s="56">
        <v>8</v>
      </c>
    </row>
    <row r="125" spans="1:12" ht="15" x14ac:dyDescent="0.25">
      <c r="A125" s="15"/>
      <c r="B125" s="16"/>
      <c r="C125" s="11"/>
      <c r="D125" s="6" t="s">
        <v>23</v>
      </c>
      <c r="E125" s="43" t="s">
        <v>66</v>
      </c>
      <c r="F125" s="44">
        <v>100</v>
      </c>
      <c r="G125" s="44">
        <v>0.8</v>
      </c>
      <c r="H125" s="44">
        <v>0.2</v>
      </c>
      <c r="I125" s="44">
        <v>7.5</v>
      </c>
      <c r="J125" s="44">
        <v>35</v>
      </c>
      <c r="K125" s="45">
        <v>399</v>
      </c>
      <c r="L125" s="56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56"/>
    </row>
    <row r="127" spans="1:12" ht="15" x14ac:dyDescent="0.25">
      <c r="A127" s="17"/>
      <c r="B127" s="18"/>
      <c r="C127" s="8"/>
      <c r="D127" s="19" t="s">
        <v>32</v>
      </c>
      <c r="E127" s="9"/>
      <c r="F127" s="20">
        <f>SUM(F120:F126)</f>
        <v>800</v>
      </c>
      <c r="G127" s="20">
        <f t="shared" ref="G127:J127" si="67">SUM(G120:G126)</f>
        <v>37.22</v>
      </c>
      <c r="H127" s="20">
        <f t="shared" si="67"/>
        <v>26.72</v>
      </c>
      <c r="I127" s="20">
        <f t="shared" si="67"/>
        <v>136.62</v>
      </c>
      <c r="J127" s="20">
        <f t="shared" si="67"/>
        <v>923.91000000000008</v>
      </c>
      <c r="K127" s="26"/>
      <c r="L127" s="20">
        <f>SUM(L120:L126)</f>
        <v>68.37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  <c r="L128" s="56"/>
    </row>
    <row r="129" spans="1:12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  <c r="L129" s="56"/>
    </row>
    <row r="130" spans="1:12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  <c r="L130" s="56"/>
    </row>
    <row r="131" spans="1:12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  <c r="L131" s="56"/>
    </row>
    <row r="132" spans="1:12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  <c r="L132" s="56"/>
    </row>
    <row r="133" spans="1:12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  <c r="L133" s="56"/>
    </row>
    <row r="134" spans="1:12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  <c r="L134" s="56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56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56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68">SUM(G128:G136)</f>
        <v>0</v>
      </c>
      <c r="H137" s="20">
        <f t="shared" si="68"/>
        <v>0</v>
      </c>
      <c r="I137" s="20">
        <f t="shared" si="68"/>
        <v>0</v>
      </c>
      <c r="J137" s="20">
        <f t="shared" si="68"/>
        <v>0</v>
      </c>
      <c r="K137" s="26"/>
      <c r="L137" s="20">
        <f t="shared" ref="L137" si="69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800</v>
      </c>
      <c r="G138" s="33">
        <f t="shared" ref="G138" si="70">G127+G137</f>
        <v>37.22</v>
      </c>
      <c r="H138" s="33">
        <f t="shared" ref="H138" si="71">H127+H137</f>
        <v>26.72</v>
      </c>
      <c r="I138" s="33">
        <f t="shared" ref="I138" si="72">I127+I137</f>
        <v>136.62</v>
      </c>
      <c r="J138" s="33">
        <f t="shared" ref="J138" si="73">J127+J137</f>
        <v>923.91000000000008</v>
      </c>
      <c r="K138" s="33"/>
      <c r="L138" s="57">
        <f t="shared" ref="L138" si="74">L127+L137</f>
        <v>68.37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58</v>
      </c>
      <c r="F139" s="41">
        <v>220</v>
      </c>
      <c r="G139" s="41">
        <v>2.7</v>
      </c>
      <c r="H139" s="41">
        <v>5.41</v>
      </c>
      <c r="I139" s="41">
        <v>18.489999999999998</v>
      </c>
      <c r="J139" s="41">
        <v>128.9</v>
      </c>
      <c r="K139" s="42">
        <v>175</v>
      </c>
      <c r="L139" s="55">
        <v>15.15</v>
      </c>
    </row>
    <row r="140" spans="1:12" ht="15" x14ac:dyDescent="0.25">
      <c r="A140" s="24"/>
      <c r="B140" s="16"/>
      <c r="C140" s="11"/>
      <c r="D140" s="6" t="s">
        <v>29</v>
      </c>
      <c r="E140" s="43" t="s">
        <v>36</v>
      </c>
      <c r="F140" s="44">
        <v>200</v>
      </c>
      <c r="G140" s="44">
        <v>4.51</v>
      </c>
      <c r="H140" s="44">
        <v>1.1399999999999999</v>
      </c>
      <c r="I140" s="44">
        <v>7.71</v>
      </c>
      <c r="J140" s="44">
        <v>114.66</v>
      </c>
      <c r="K140" s="45">
        <v>377</v>
      </c>
      <c r="L140" s="56">
        <v>10</v>
      </c>
    </row>
    <row r="141" spans="1:12" ht="15" x14ac:dyDescent="0.25">
      <c r="A141" s="24"/>
      <c r="B141" s="16"/>
      <c r="C141" s="11"/>
      <c r="D141" s="7" t="s">
        <v>22</v>
      </c>
      <c r="E141" s="43" t="s">
        <v>37</v>
      </c>
      <c r="F141" s="44">
        <v>130</v>
      </c>
      <c r="G141" s="44">
        <v>10.78</v>
      </c>
      <c r="H141" s="44">
        <v>16.239999999999998</v>
      </c>
      <c r="I141" s="44">
        <v>41.96</v>
      </c>
      <c r="J141" s="44">
        <v>362.23</v>
      </c>
      <c r="K141" s="45">
        <v>3</v>
      </c>
      <c r="L141" s="56">
        <v>9.6999999999999993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59</v>
      </c>
      <c r="F142" s="44">
        <v>100</v>
      </c>
      <c r="G142" s="44">
        <v>0.8</v>
      </c>
      <c r="H142" s="44">
        <v>5.5</v>
      </c>
      <c r="I142" s="44">
        <v>4.3</v>
      </c>
      <c r="J142" s="44">
        <v>67.099999999999994</v>
      </c>
      <c r="K142" s="45">
        <v>338</v>
      </c>
      <c r="L142" s="56">
        <v>2.7</v>
      </c>
    </row>
    <row r="143" spans="1:12" ht="15" x14ac:dyDescent="0.2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  <c r="L143" s="56">
        <v>5.7</v>
      </c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56">
        <v>25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56"/>
    </row>
    <row r="146" spans="1:12" ht="15" x14ac:dyDescent="0.25">
      <c r="A146" s="25"/>
      <c r="B146" s="18"/>
      <c r="C146" s="8"/>
      <c r="D146" s="19" t="s">
        <v>32</v>
      </c>
      <c r="E146" s="9"/>
      <c r="F146" s="20">
        <f>SUM(F139:F145)</f>
        <v>650</v>
      </c>
      <c r="G146" s="20">
        <f t="shared" ref="G146:J146" si="75">SUM(G139:G145)</f>
        <v>18.79</v>
      </c>
      <c r="H146" s="20">
        <f t="shared" si="75"/>
        <v>28.29</v>
      </c>
      <c r="I146" s="20">
        <f t="shared" si="75"/>
        <v>72.459999999999994</v>
      </c>
      <c r="J146" s="20">
        <f t="shared" si="75"/>
        <v>672.89</v>
      </c>
      <c r="K146" s="26"/>
      <c r="L146" s="20">
        <f>SUM(L139:L145)</f>
        <v>68.25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  <c r="L147" s="56"/>
    </row>
    <row r="148" spans="1:12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  <c r="L148" s="56"/>
    </row>
    <row r="149" spans="1:12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  <c r="L149" s="56"/>
    </row>
    <row r="150" spans="1:12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  <c r="L150" s="56"/>
    </row>
    <row r="151" spans="1:12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  <c r="L151" s="56"/>
    </row>
    <row r="152" spans="1:12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  <c r="L152" s="56"/>
    </row>
    <row r="153" spans="1:12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  <c r="L153" s="56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56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56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76">SUM(G147:G155)</f>
        <v>0</v>
      </c>
      <c r="H156" s="20">
        <f t="shared" si="76"/>
        <v>0</v>
      </c>
      <c r="I156" s="20">
        <f t="shared" si="76"/>
        <v>0</v>
      </c>
      <c r="J156" s="20">
        <f t="shared" si="76"/>
        <v>0</v>
      </c>
      <c r="K156" s="26"/>
      <c r="L156" s="20">
        <f t="shared" ref="L156" si="77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650</v>
      </c>
      <c r="G157" s="33">
        <f t="shared" ref="G157" si="78">G146+G156</f>
        <v>18.79</v>
      </c>
      <c r="H157" s="33">
        <f t="shared" ref="H157" si="79">H146+H156</f>
        <v>28.29</v>
      </c>
      <c r="I157" s="33">
        <f t="shared" ref="I157" si="80">I146+I156</f>
        <v>72.459999999999994</v>
      </c>
      <c r="J157" s="33">
        <f t="shared" ref="J157" si="81">J146+J156</f>
        <v>672.89</v>
      </c>
      <c r="K157" s="33"/>
      <c r="L157" s="57">
        <f t="shared" ref="L157" si="82">L146+L156</f>
        <v>68.25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220</v>
      </c>
      <c r="G158" s="41">
        <v>21.71</v>
      </c>
      <c r="H158" s="41">
        <v>16.55</v>
      </c>
      <c r="I158" s="41">
        <v>15.02</v>
      </c>
      <c r="J158" s="41">
        <v>228</v>
      </c>
      <c r="K158" s="42">
        <v>274</v>
      </c>
      <c r="L158" s="55">
        <v>21.23</v>
      </c>
    </row>
    <row r="159" spans="1:12" ht="15" x14ac:dyDescent="0.25">
      <c r="A159" s="24"/>
      <c r="B159" s="16"/>
      <c r="C159" s="11"/>
      <c r="D159" s="6" t="s">
        <v>25</v>
      </c>
      <c r="E159" s="43" t="s">
        <v>53</v>
      </c>
      <c r="F159" s="44">
        <v>100</v>
      </c>
      <c r="G159" s="44">
        <v>1.41</v>
      </c>
      <c r="H159" s="44">
        <v>5.08</v>
      </c>
      <c r="I159" s="44">
        <v>9.02</v>
      </c>
      <c r="J159" s="44">
        <v>87.4</v>
      </c>
      <c r="K159" s="45">
        <v>43</v>
      </c>
      <c r="L159" s="56">
        <v>12.16</v>
      </c>
    </row>
    <row r="160" spans="1:12" ht="15" x14ac:dyDescent="0.25">
      <c r="A160" s="24"/>
      <c r="B160" s="16"/>
      <c r="C160" s="11"/>
      <c r="D160" s="7" t="s">
        <v>29</v>
      </c>
      <c r="E160" s="43" t="s">
        <v>61</v>
      </c>
      <c r="F160" s="44">
        <v>200</v>
      </c>
      <c r="G160" s="44">
        <v>3.52</v>
      </c>
      <c r="H160" s="44">
        <v>3.72</v>
      </c>
      <c r="I160" s="44">
        <v>25.49</v>
      </c>
      <c r="J160" s="44">
        <v>145.19999999999999</v>
      </c>
      <c r="K160" s="45">
        <v>959</v>
      </c>
      <c r="L160" s="56">
        <v>4.1100000000000003</v>
      </c>
    </row>
    <row r="161" spans="1:12" ht="15" x14ac:dyDescent="0.25">
      <c r="A161" s="24"/>
      <c r="B161" s="16"/>
      <c r="C161" s="11"/>
      <c r="D161" s="7" t="s">
        <v>22</v>
      </c>
      <c r="E161" s="43" t="s">
        <v>37</v>
      </c>
      <c r="F161" s="44">
        <v>130</v>
      </c>
      <c r="G161" s="44">
        <v>10.78</v>
      </c>
      <c r="H161" s="44">
        <v>16.239999999999998</v>
      </c>
      <c r="I161" s="44">
        <v>41.96</v>
      </c>
      <c r="J161" s="44">
        <v>362.23</v>
      </c>
      <c r="K161" s="45">
        <v>3</v>
      </c>
      <c r="L161" s="56">
        <v>2.7</v>
      </c>
    </row>
    <row r="162" spans="1:12" ht="15" x14ac:dyDescent="0.25">
      <c r="A162" s="24"/>
      <c r="B162" s="16"/>
      <c r="C162" s="11"/>
      <c r="D162" s="7" t="s">
        <v>23</v>
      </c>
      <c r="E162" s="43" t="s">
        <v>49</v>
      </c>
      <c r="F162" s="44">
        <v>100</v>
      </c>
      <c r="G162" s="44">
        <v>1.5</v>
      </c>
      <c r="H162" s="44">
        <v>0.5</v>
      </c>
      <c r="I162" s="44">
        <v>21</v>
      </c>
      <c r="J162" s="44">
        <v>94.5</v>
      </c>
      <c r="K162" s="45">
        <v>394</v>
      </c>
      <c r="L162" s="56">
        <v>27</v>
      </c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56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56"/>
    </row>
    <row r="165" spans="1:12" ht="15" x14ac:dyDescent="0.25">
      <c r="A165" s="25"/>
      <c r="B165" s="18"/>
      <c r="C165" s="8"/>
      <c r="D165" s="19" t="s">
        <v>32</v>
      </c>
      <c r="E165" s="9"/>
      <c r="F165" s="20">
        <f>SUM(F158:F164)</f>
        <v>750</v>
      </c>
      <c r="G165" s="20">
        <f t="shared" ref="G165:J165" si="83">SUM(G158:G164)</f>
        <v>38.92</v>
      </c>
      <c r="H165" s="20">
        <f t="shared" si="83"/>
        <v>42.09</v>
      </c>
      <c r="I165" s="20">
        <f t="shared" si="83"/>
        <v>112.49000000000001</v>
      </c>
      <c r="J165" s="20">
        <f t="shared" si="83"/>
        <v>917.32999999999993</v>
      </c>
      <c r="K165" s="26"/>
      <c r="L165" s="20">
        <f>SUM(L158:L164)</f>
        <v>67.2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  <c r="L166" s="56"/>
    </row>
    <row r="167" spans="1:12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  <c r="L167" s="56"/>
    </row>
    <row r="168" spans="1:12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  <c r="L168" s="56"/>
    </row>
    <row r="169" spans="1:12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  <c r="L169" s="56"/>
    </row>
    <row r="170" spans="1:12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  <c r="L170" s="56"/>
    </row>
    <row r="171" spans="1:12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  <c r="L171" s="56"/>
    </row>
    <row r="172" spans="1:12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  <c r="L172" s="56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56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56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84">SUM(G166:G174)</f>
        <v>0</v>
      </c>
      <c r="H175" s="20">
        <f t="shared" si="84"/>
        <v>0</v>
      </c>
      <c r="I175" s="20">
        <f t="shared" si="84"/>
        <v>0</v>
      </c>
      <c r="J175" s="20">
        <f t="shared" si="84"/>
        <v>0</v>
      </c>
      <c r="K175" s="26"/>
      <c r="L175" s="20">
        <f t="shared" ref="L175" si="85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750</v>
      </c>
      <c r="G176" s="33">
        <f t="shared" ref="G176" si="86">G165+G175</f>
        <v>38.92</v>
      </c>
      <c r="H176" s="33">
        <f t="shared" ref="H176" si="87">H165+H175</f>
        <v>42.09</v>
      </c>
      <c r="I176" s="33">
        <f t="shared" ref="I176" si="88">I165+I175</f>
        <v>112.49000000000001</v>
      </c>
      <c r="J176" s="33">
        <f t="shared" ref="J176" si="89">J165+J175</f>
        <v>917.32999999999993</v>
      </c>
      <c r="K176" s="33"/>
      <c r="L176" s="57">
        <f t="shared" ref="L176" si="90">L165+L175</f>
        <v>67.2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100</v>
      </c>
      <c r="G177" s="41">
        <v>23.8</v>
      </c>
      <c r="H177" s="41">
        <v>19.52</v>
      </c>
      <c r="I177" s="41">
        <v>5.74</v>
      </c>
      <c r="J177" s="41">
        <v>203</v>
      </c>
      <c r="K177" s="42">
        <v>591</v>
      </c>
      <c r="L177" s="55">
        <v>40.4</v>
      </c>
    </row>
    <row r="178" spans="1:12" ht="15" x14ac:dyDescent="0.25">
      <c r="A178" s="24"/>
      <c r="B178" s="16"/>
      <c r="C178" s="11"/>
      <c r="D178" s="6" t="s">
        <v>28</v>
      </c>
      <c r="E178" s="43" t="s">
        <v>63</v>
      </c>
      <c r="F178" s="44">
        <v>180</v>
      </c>
      <c r="G178" s="44">
        <v>6.62</v>
      </c>
      <c r="H178" s="44">
        <v>5.42</v>
      </c>
      <c r="I178" s="44">
        <v>31.73</v>
      </c>
      <c r="J178" s="44">
        <v>202.14</v>
      </c>
      <c r="K178" s="45">
        <v>688</v>
      </c>
      <c r="L178" s="56">
        <v>8.41</v>
      </c>
    </row>
    <row r="179" spans="1:12" ht="15" x14ac:dyDescent="0.25">
      <c r="A179" s="24"/>
      <c r="B179" s="16"/>
      <c r="C179" s="11"/>
      <c r="D179" s="7" t="s">
        <v>29</v>
      </c>
      <c r="E179" s="43" t="s">
        <v>64</v>
      </c>
      <c r="F179" s="44">
        <v>180</v>
      </c>
      <c r="G179" s="44">
        <v>4.8600000000000003</v>
      </c>
      <c r="H179" s="44">
        <v>4.5</v>
      </c>
      <c r="I179" s="44">
        <v>19.440000000000001</v>
      </c>
      <c r="J179" s="44">
        <v>142.19999999999999</v>
      </c>
      <c r="K179" s="45">
        <v>401</v>
      </c>
      <c r="L179" s="56">
        <v>5.66</v>
      </c>
    </row>
    <row r="180" spans="1:12" ht="15" x14ac:dyDescent="0.25">
      <c r="A180" s="24"/>
      <c r="B180" s="16"/>
      <c r="C180" s="11"/>
      <c r="D180" s="7" t="s">
        <v>22</v>
      </c>
      <c r="E180" s="43" t="s">
        <v>41</v>
      </c>
      <c r="F180" s="44">
        <v>120</v>
      </c>
      <c r="G180" s="44">
        <v>10.78</v>
      </c>
      <c r="H180" s="44">
        <v>8.0399999999999991</v>
      </c>
      <c r="I180" s="44">
        <v>41.86</v>
      </c>
      <c r="J180" s="44">
        <v>287.23</v>
      </c>
      <c r="K180" s="45">
        <v>8</v>
      </c>
      <c r="L180" s="56">
        <v>2.7</v>
      </c>
    </row>
    <row r="181" spans="1:12" ht="15" x14ac:dyDescent="0.25">
      <c r="A181" s="24"/>
      <c r="B181" s="16"/>
      <c r="C181" s="11"/>
      <c r="D181" s="7" t="s">
        <v>25</v>
      </c>
      <c r="E181" s="43" t="s">
        <v>65</v>
      </c>
      <c r="F181" s="44">
        <v>100</v>
      </c>
      <c r="G181" s="44">
        <v>1.43</v>
      </c>
      <c r="H181" s="44">
        <v>6.09</v>
      </c>
      <c r="I181" s="44">
        <v>8.36</v>
      </c>
      <c r="J181" s="44">
        <v>93.9</v>
      </c>
      <c r="K181" s="45">
        <v>33</v>
      </c>
      <c r="L181" s="56">
        <v>9</v>
      </c>
    </row>
    <row r="182" spans="1:12" ht="15" x14ac:dyDescent="0.25">
      <c r="A182" s="24"/>
      <c r="B182" s="16"/>
      <c r="C182" s="11"/>
      <c r="D182" s="6" t="s">
        <v>23</v>
      </c>
      <c r="E182" s="43" t="s">
        <v>66</v>
      </c>
      <c r="F182" s="44">
        <v>100</v>
      </c>
      <c r="G182" s="44">
        <v>0.8</v>
      </c>
      <c r="H182" s="44">
        <v>0.2</v>
      </c>
      <c r="I182" s="44">
        <v>7.5</v>
      </c>
      <c r="J182" s="44">
        <v>35</v>
      </c>
      <c r="K182" s="45">
        <v>338</v>
      </c>
      <c r="L182" s="56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56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780</v>
      </c>
      <c r="G184" s="20">
        <f t="shared" ref="G184:J184" si="91">SUM(G177:G183)</f>
        <v>48.29</v>
      </c>
      <c r="H184" s="20">
        <f t="shared" si="91"/>
        <v>43.769999999999996</v>
      </c>
      <c r="I184" s="20">
        <f t="shared" si="91"/>
        <v>114.63</v>
      </c>
      <c r="J184" s="20">
        <f t="shared" si="91"/>
        <v>963.46999999999991</v>
      </c>
      <c r="K184" s="26"/>
      <c r="L184" s="20">
        <f>SUM(L177:L183)</f>
        <v>66.17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  <c r="L185" s="56"/>
    </row>
    <row r="186" spans="1:12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  <c r="L186" s="56"/>
    </row>
    <row r="187" spans="1:12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  <c r="L187" s="56"/>
    </row>
    <row r="188" spans="1:12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  <c r="L188" s="56"/>
    </row>
    <row r="189" spans="1:12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  <c r="L189" s="56"/>
    </row>
    <row r="190" spans="1:12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  <c r="L190" s="56"/>
    </row>
    <row r="191" spans="1:12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  <c r="L191" s="56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56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56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92">SUM(G185:G193)</f>
        <v>0</v>
      </c>
      <c r="H194" s="20">
        <f t="shared" si="92"/>
        <v>0</v>
      </c>
      <c r="I194" s="20">
        <f t="shared" si="92"/>
        <v>0</v>
      </c>
      <c r="J194" s="20">
        <f t="shared" si="92"/>
        <v>0</v>
      </c>
      <c r="K194" s="26"/>
      <c r="L194" s="20">
        <f t="shared" ref="L194" si="93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780</v>
      </c>
      <c r="G195" s="33">
        <f t="shared" ref="G195" si="94">G184+G194</f>
        <v>48.29</v>
      </c>
      <c r="H195" s="33">
        <f t="shared" ref="H195" si="95">H184+H194</f>
        <v>43.769999999999996</v>
      </c>
      <c r="I195" s="33">
        <f t="shared" ref="I195" si="96">I184+I194</f>
        <v>114.63</v>
      </c>
      <c r="J195" s="33">
        <f t="shared" ref="J195" si="97">J184+J194</f>
        <v>963.46999999999991</v>
      </c>
      <c r="K195" s="33"/>
      <c r="L195" s="57">
        <f t="shared" ref="L195" si="98">L184+L194</f>
        <v>66.17</v>
      </c>
    </row>
    <row r="196" spans="1:12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755</v>
      </c>
      <c r="G196" s="35">
        <f t="shared" ref="G196:J196" si="99">(G24+G43+G62+G81+G100+G119+G138+G157+G176+G195)/(IF(G24=0,0,1)+IF(G43=0,0,1)+IF(G62=0,0,1)+IF(G81=0,0,1)+IF(G100=0,0,1)+IF(G119=0,0,1)+IF(G138=0,0,1)+IF(G157=0,0,1)+IF(G176=0,0,1)+IF(G195=0,0,1))</f>
        <v>31.463000000000001</v>
      </c>
      <c r="H196" s="35">
        <f t="shared" si="99"/>
        <v>30.800999999999998</v>
      </c>
      <c r="I196" s="35">
        <f t="shared" si="99"/>
        <v>107.33600000000001</v>
      </c>
      <c r="J196" s="35">
        <f t="shared" si="99"/>
        <v>828.46900000000005</v>
      </c>
      <c r="K196" s="35"/>
      <c r="L196" s="35">
        <f>SUMIF($C:$C,"Итого за день:",L:L)/COUNTIFS($C:$C,"Итого за день:",L:L,"&gt;0")</f>
        <v>77.137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2024-01-16T04:51:40Z</dcterms:modified>
</cp:coreProperties>
</file>